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 defaultThemeVersion="124226"/>
  <bookViews>
    <workbookView xWindow="-15" yWindow="-15" windowWidth="20520" windowHeight="4365"/>
  </bookViews>
  <sheets>
    <sheet name="Лист 1" sheetId="1" r:id="rId1"/>
  </sheets>
  <definedNames>
    <definedName name="_xlnm.Print_Titles" localSheetId="0">'Лист 1'!#REF!</definedName>
    <definedName name="_xlnm.Print_Area" localSheetId="0">'Лист 1'!$A$1:$X$48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1" l="1"/>
  <c r="B50" i="1"/>
  <c r="B52" i="1"/>
  <c r="D18" i="1"/>
  <c r="D14" i="1"/>
  <c r="D15" i="1"/>
  <c r="D17" i="1"/>
  <c r="D16" i="1"/>
</calcChain>
</file>

<file path=xl/sharedStrings.xml><?xml version="1.0" encoding="utf-8"?>
<sst xmlns="http://schemas.openxmlformats.org/spreadsheetml/2006/main" count="107" uniqueCount="84">
  <si>
    <t>Всего Авансы</t>
  </si>
  <si>
    <t>месяц/год</t>
  </si>
  <si>
    <t>Всего:</t>
  </si>
  <si>
    <t>Аванс 2                      месяц/год</t>
  </si>
  <si>
    <t>Сроки выполнения работ</t>
  </si>
  <si>
    <t>Авансовые платежи, руб.</t>
  </si>
  <si>
    <t>2</t>
  </si>
  <si>
    <t>Ед. изм.</t>
  </si>
  <si>
    <t>Физ. объем</t>
  </si>
  <si>
    <t>Аванс 1                      месяц/год</t>
  </si>
  <si>
    <t>месяц</t>
  </si>
  <si>
    <t>начало (дата)</t>
  </si>
  <si>
    <t>окончание (дата)</t>
  </si>
  <si>
    <t>1</t>
  </si>
  <si>
    <t>3</t>
  </si>
  <si>
    <t>к договору на выполнение</t>
  </si>
  <si>
    <t>строительно-монтажных работ</t>
  </si>
  <si>
    <t xml:space="preserve">Приложение 1 </t>
  </si>
  <si>
    <t>от «___» _____ 20__ г. № _________________</t>
  </si>
  <si>
    <t>Форма</t>
  </si>
  <si>
    <t>Заказчик:</t>
  </si>
  <si>
    <t>Генеральный Подрядчик:</t>
  </si>
  <si>
    <t>________________________</t>
  </si>
  <si>
    <t>«___» ______________ 20__ г.</t>
  </si>
  <si>
    <t>М.П.</t>
  </si>
  <si>
    <t xml:space="preserve">объект «______________________________________________________________________________________» </t>
  </si>
  <si>
    <t>ВСЕГО с учетом НДС</t>
  </si>
  <si>
    <t>№ п/п</t>
  </si>
  <si>
    <t>Распределение Цены Договора и График освоения и финансирования</t>
  </si>
  <si>
    <t>Прокладка волоконно-оптических кабелей в канализации: в трубопроводе по свободному каналу</t>
  </si>
  <si>
    <t>Прокладка волоконно-оптических кабелей в канализации: в трубопроводе по свободному каналу 144 ОВ</t>
  </si>
  <si>
    <t>м</t>
  </si>
  <si>
    <t>Прокладка волоконно-оптических кабелей в канализации: в трубопроводе по свободному каналу 96 ОВ</t>
  </si>
  <si>
    <t>Прокладка волоконно-оптических кабелей в канализации: в трубопроводе по свободному каналу 48 ОВ</t>
  </si>
  <si>
    <t>Прокладка волоконно-оптических кабелей в канализации: в трубопроводе по свободному каналу 16 ОВ</t>
  </si>
  <si>
    <t>Прокладка волоконно-оптических кабелей в канализации: в трубопроводе по свободному каналу 8 ОВ</t>
  </si>
  <si>
    <t>Монтаж соединительных муфт для самонесущих волоконно-оптических кабелей на опоре, емкость оптических волокон: 8</t>
  </si>
  <si>
    <t>1 муфта</t>
  </si>
  <si>
    <t>Монтаж соединительных муфт для самонесущих волоконно-оптических кабелей на опоре, емкость оптических волокон: 16</t>
  </si>
  <si>
    <t>Монтаж соединительных муфт для самонесущих волоконно-оптических кабелей на опоре, емкость оптических волокон: 24</t>
  </si>
  <si>
    <t>Монтаж соединительных муфт для самонесущих волоконно-оптических кабелей на опоре, емкость оптических волокон: 32</t>
  </si>
  <si>
    <t>Монтаж соединительных муфт для самонесущих волоконно-оптических кабелей на опоре, емкость оптических волокон: 36  (48, 96, 144 волокон)</t>
  </si>
  <si>
    <t>1 измерение</t>
  </si>
  <si>
    <t>1 участок</t>
  </si>
  <si>
    <t>Монтаж оптического кросса с учетом измерений на волоконно-оптическом кабеле, 48 портов</t>
  </si>
  <si>
    <t>Монтаж оптического кросса с учетом измерений на волоконно-оптическом кабеле, 96 портов</t>
  </si>
  <si>
    <t>Монтаж оптического кросса с учетом измерений на волоконно-оптическом кабеле, 144 порта</t>
  </si>
  <si>
    <t>1 оптический кросс</t>
  </si>
  <si>
    <t>Монтаж телекоммуникационного шкафа 42Uх800х800</t>
  </si>
  <si>
    <t>шт.</t>
  </si>
  <si>
    <t>4</t>
  </si>
  <si>
    <t>5</t>
  </si>
  <si>
    <t>6</t>
  </si>
  <si>
    <t>7</t>
  </si>
  <si>
    <t>8</t>
  </si>
  <si>
    <t>9</t>
  </si>
  <si>
    <t>10</t>
  </si>
  <si>
    <t>11</t>
  </si>
  <si>
    <t>14</t>
  </si>
  <si>
    <t>17</t>
  </si>
  <si>
    <t>18</t>
  </si>
  <si>
    <t>Поставка изделий и материалов аварийного запаса для организации ВОЛС-ЛКС в соответствии сос спецификацией</t>
  </si>
  <si>
    <t>комплект</t>
  </si>
  <si>
    <t>Измерение на смонтированном участке волоконно-оптического кабеля в одном направлении на двух длинах волн 1,31 и 1,55 мкм</t>
  </si>
  <si>
    <t>Измерение затухания оптического волокна при проведении входного контроля кабеля</t>
  </si>
  <si>
    <t xml:space="preserve">Монтаж металлоконструкции для прокладки ОК в коллекторе в составе: Кронштейн для кабельных колодцев с двумя ершами длиной 600 мм, типа ККП-1-600, Консоль для кабельных колодцев и шахт связи ККч-6, Болт консольный </t>
  </si>
  <si>
    <t>12</t>
  </si>
  <si>
    <t>13</t>
  </si>
  <si>
    <t>Наименование работ (с учетом материалов и оборудования)</t>
  </si>
  <si>
    <t>15</t>
  </si>
  <si>
    <t>16</t>
  </si>
  <si>
    <t>Затраты на страхование</t>
  </si>
  <si>
    <t>объект</t>
  </si>
  <si>
    <t>19</t>
  </si>
  <si>
    <t>ИТОГО без НДС</t>
  </si>
  <si>
    <t>НДС 18%</t>
  </si>
  <si>
    <t>Итого</t>
  </si>
  <si>
    <t>Цена за 
единицу, руб. без НДС</t>
  </si>
  <si>
    <t>Стоимость Работ, Услуг, руб. без НДС</t>
  </si>
  <si>
    <t xml:space="preserve">Гарантийное удержание  (10% от соответствующего вида Работ, Услуг), руб. </t>
  </si>
  <si>
    <t>Остаток для оплаты по актам, руб. без НДС</t>
  </si>
  <si>
    <t>Выполнение по актам за ____ г., руб. без НДС</t>
  </si>
  <si>
    <t>К оплате по актам за ______ г., руб. без НДС</t>
  </si>
  <si>
    <t>Возврат гарантийного удержания,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</si>
</sst>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dd/mm/yy;@"/>
    <numFmt numFmtId="165" formatCode="_-* #,##0_р_._-;\-* #,##0_р_._-;_-* &quot;-&quot;??_р_._-;_-@_-"/>
    <numFmt numFmtId="166" formatCode="#,##0.00_р_.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7" fillId="0" borderId="0"/>
    <xf numFmtId="0" fontId="10" fillId="0" borderId="0"/>
    <xf numFmtId="43" fontId="10" fillId="0" borderId="0" applyFont="0" applyFill="0" applyBorder="0" applyAlignment="0" applyProtection="0"/>
    <xf numFmtId="0" fontId="25" fillId="0" borderId="0"/>
  </cellStyleXfs>
  <cellXfs count="67">
    <xf numFmtId="0" fontId="0" fillId="0" borderId="0" xfId="0"/>
    <xf numFmtId="4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0" xfId="2" applyFont="1" applyFill="1"/>
    <xf numFmtId="0" fontId="13" fillId="0" borderId="0" xfId="2" applyFont="1" applyFill="1"/>
    <xf numFmtId="0" fontId="13" fillId="0" borderId="2" xfId="2" applyFont="1" applyFill="1" applyBorder="1"/>
    <xf numFmtId="0" fontId="5" fillId="0" borderId="0" xfId="2" applyFont="1" applyFill="1"/>
    <xf numFmtId="4" fontId="5" fillId="0" borderId="0" xfId="2" applyNumberFormat="1" applyFont="1" applyFill="1" applyAlignment="1">
      <alignment horizontal="center"/>
    </xf>
    <xf numFmtId="4" fontId="5" fillId="0" borderId="0" xfId="2" applyNumberFormat="1" applyFont="1" applyFill="1"/>
    <xf numFmtId="4" fontId="13" fillId="0" borderId="0" xfId="2" applyNumberFormat="1" applyFont="1" applyFill="1"/>
    <xf numFmtId="0" fontId="14" fillId="0" borderId="0" xfId="2" applyFont="1" applyFill="1"/>
    <xf numFmtId="0" fontId="18" fillId="0" borderId="0" xfId="0" applyFont="1" applyFill="1" applyBorder="1" applyAlignment="1">
      <alignment vertical="center"/>
    </xf>
    <xf numFmtId="165" fontId="18" fillId="0" borderId="0" xfId="3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6" fillId="0" borderId="0" xfId="2" applyFont="1" applyFill="1" applyAlignment="1">
      <alignment horizontal="left" vertical="center"/>
    </xf>
    <xf numFmtId="4" fontId="24" fillId="0" borderId="2" xfId="2" applyNumberFormat="1" applyFont="1" applyFill="1" applyBorder="1" applyAlignment="1">
      <alignment horizontal="center" vertical="center" wrapText="1"/>
    </xf>
    <xf numFmtId="4" fontId="24" fillId="0" borderId="2" xfId="2" quotePrefix="1" applyNumberFormat="1" applyFont="1" applyFill="1" applyBorder="1" applyAlignment="1">
      <alignment horizontal="center" vertical="center" wrapText="1"/>
    </xf>
    <xf numFmtId="166" fontId="24" fillId="0" borderId="2" xfId="2" applyNumberFormat="1" applyFont="1" applyFill="1" applyBorder="1" applyAlignment="1">
      <alignment horizontal="center" vertical="center" wrapText="1"/>
    </xf>
    <xf numFmtId="4" fontId="24" fillId="0" borderId="3" xfId="2" applyNumberFormat="1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left" vertical="top" wrapText="1"/>
    </xf>
    <xf numFmtId="4" fontId="1" fillId="0" borderId="2" xfId="2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right" vertical="center" wrapText="1"/>
    </xf>
    <xf numFmtId="4" fontId="1" fillId="0" borderId="2" xfId="2" applyNumberFormat="1" applyFont="1" applyFill="1" applyBorder="1" applyAlignment="1">
      <alignment vertical="center" wrapText="1"/>
    </xf>
    <xf numFmtId="4" fontId="5" fillId="0" borderId="2" xfId="2" applyNumberFormat="1" applyFont="1" applyFill="1" applyBorder="1" applyAlignment="1">
      <alignment horizontal="right" vertical="center" wrapText="1"/>
    </xf>
    <xf numFmtId="9" fontId="1" fillId="0" borderId="2" xfId="2" applyNumberFormat="1" applyFont="1" applyFill="1" applyBorder="1" applyAlignment="1">
      <alignment horizontal="center" vertical="center" wrapText="1"/>
    </xf>
    <xf numFmtId="4" fontId="12" fillId="0" borderId="2" xfId="2" applyNumberFormat="1" applyFont="1" applyFill="1" applyBorder="1"/>
    <xf numFmtId="0" fontId="1" fillId="0" borderId="2" xfId="2" applyFont="1" applyFill="1" applyBorder="1" applyAlignment="1">
      <alignment horizontal="left" vertical="center" wrapText="1"/>
    </xf>
    <xf numFmtId="4" fontId="6" fillId="0" borderId="0" xfId="2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 wrapText="1"/>
    </xf>
    <xf numFmtId="49" fontId="24" fillId="0" borderId="2" xfId="2" applyNumberFormat="1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center" vertical="center"/>
    </xf>
    <xf numFmtId="49" fontId="20" fillId="0" borderId="0" xfId="2" applyNumberFormat="1" applyFont="1" applyFill="1" applyAlignment="1">
      <alignment horizontal="center" vertical="center"/>
    </xf>
    <xf numFmtId="49" fontId="22" fillId="0" borderId="0" xfId="2" applyNumberFormat="1" applyFont="1" applyFill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165" fontId="19" fillId="0" borderId="0" xfId="3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/>
    <xf numFmtId="0" fontId="18" fillId="0" borderId="0" xfId="0" applyFont="1" applyFill="1" applyBorder="1" applyAlignment="1"/>
    <xf numFmtId="165" fontId="18" fillId="0" borderId="0" xfId="3" applyNumberFormat="1" applyFont="1" applyFill="1" applyBorder="1" applyAlignment="1"/>
    <xf numFmtId="0" fontId="19" fillId="0" borderId="0" xfId="0" applyFont="1" applyFill="1" applyBorder="1" applyAlignment="1">
      <alignment horizontal="left" vertical="center"/>
    </xf>
    <xf numFmtId="0" fontId="21" fillId="0" borderId="0" xfId="0" applyFont="1" applyFill="1"/>
    <xf numFmtId="0" fontId="1" fillId="0" borderId="0" xfId="2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vertical="center"/>
    </xf>
    <xf numFmtId="0" fontId="1" fillId="0" borderId="2" xfId="2" applyFont="1" applyFill="1" applyBorder="1" applyAlignment="1">
      <alignment horizontal="center" vertical="center" wrapText="1"/>
    </xf>
    <xf numFmtId="0" fontId="10" fillId="0" borderId="2" xfId="2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49" fontId="1" fillId="0" borderId="4" xfId="2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H52"/>
  <sheetViews>
    <sheetView tabSelected="1" view="pageBreakPreview" topLeftCell="A14" zoomScale="85" zoomScaleNormal="63" zoomScaleSheetLayoutView="85" zoomScalePageLayoutView="63" workbookViewId="0">
      <selection activeCell="V10" sqref="V10:X10"/>
    </sheetView>
  </sheetViews>
  <sheetFormatPr defaultColWidth="8.85546875" defaultRowHeight="15.75" outlineLevelRow="1" x14ac:dyDescent="0.25"/>
  <cols>
    <col min="1" max="1" width="9.7109375" style="5" customWidth="1"/>
    <col min="2" max="2" width="54.28515625" style="6" customWidth="1"/>
    <col min="3" max="3" width="13.42578125" style="7" bestFit="1" customWidth="1"/>
    <col min="4" max="4" width="12.42578125" style="7" customWidth="1"/>
    <col min="5" max="5" width="13" style="7" hidden="1" customWidth="1"/>
    <col min="6" max="6" width="16.42578125" style="8" customWidth="1"/>
    <col min="7" max="7" width="23.7109375" style="8" customWidth="1"/>
    <col min="8" max="8" width="17.28515625" style="6" customWidth="1"/>
    <col min="9" max="9" width="14.42578125" style="6" hidden="1" customWidth="1"/>
    <col min="10" max="10" width="12.28515625" style="6" customWidth="1"/>
    <col min="11" max="11" width="23.42578125" style="6" customWidth="1"/>
    <col min="12" max="12" width="16.42578125" style="6" customWidth="1"/>
    <col min="13" max="13" width="16" style="1" bestFit="1" customWidth="1"/>
    <col min="14" max="15" width="14.42578125" style="1" bestFit="1" customWidth="1"/>
    <col min="16" max="16" width="10.85546875" style="9" customWidth="1"/>
    <col min="17" max="17" width="12.28515625" style="9" customWidth="1"/>
    <col min="18" max="21" width="7.42578125" style="6" bestFit="1" customWidth="1"/>
    <col min="22" max="23" width="11.42578125" style="1" bestFit="1" customWidth="1"/>
    <col min="24" max="24" width="13.42578125" style="6" customWidth="1"/>
    <col min="25" max="16384" width="8.85546875" style="6"/>
  </cols>
  <sheetData>
    <row r="1" spans="1:24" x14ac:dyDescent="0.25">
      <c r="A1" s="39"/>
      <c r="B1" s="3"/>
      <c r="X1" s="10" t="s">
        <v>17</v>
      </c>
    </row>
    <row r="2" spans="1:24" x14ac:dyDescent="0.25">
      <c r="A2" s="39"/>
      <c r="B2" s="3"/>
      <c r="X2" s="10" t="s">
        <v>15</v>
      </c>
    </row>
    <row r="3" spans="1:24" x14ac:dyDescent="0.25">
      <c r="A3" s="39"/>
      <c r="B3" s="3"/>
      <c r="X3" s="11" t="s">
        <v>16</v>
      </c>
    </row>
    <row r="4" spans="1:24" x14ac:dyDescent="0.25">
      <c r="A4" s="39"/>
      <c r="B4" s="3"/>
      <c r="X4" s="11" t="s">
        <v>18</v>
      </c>
    </row>
    <row r="5" spans="1:24" x14ac:dyDescent="0.25">
      <c r="A5" s="39"/>
      <c r="B5" s="3"/>
      <c r="X5" s="11" t="s">
        <v>19</v>
      </c>
    </row>
    <row r="6" spans="1:24" x14ac:dyDescent="0.25">
      <c r="A6" s="39"/>
      <c r="B6" s="3"/>
    </row>
    <row r="7" spans="1:24" ht="19.5" customHeight="1" x14ac:dyDescent="0.25">
      <c r="A7" s="2"/>
      <c r="B7" s="4"/>
      <c r="C7" s="2"/>
      <c r="D7" s="2"/>
      <c r="E7" s="2"/>
      <c r="F7" s="4"/>
      <c r="G7" s="4"/>
    </row>
    <row r="8" spans="1:24" ht="19.5" customHeight="1" x14ac:dyDescent="0.25">
      <c r="A8" s="58" t="s">
        <v>28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60"/>
      <c r="N8" s="61"/>
      <c r="O8" s="61"/>
      <c r="P8" s="59"/>
      <c r="Q8" s="59"/>
      <c r="R8" s="59"/>
      <c r="S8" s="59"/>
      <c r="T8" s="59"/>
      <c r="U8" s="59"/>
      <c r="V8" s="59"/>
      <c r="W8" s="59"/>
      <c r="X8" s="59"/>
    </row>
    <row r="9" spans="1:24" ht="18.75" x14ac:dyDescent="0.25">
      <c r="A9" s="64" t="s">
        <v>25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</row>
    <row r="10" spans="1:24" s="12" customFormat="1" ht="33" customHeight="1" x14ac:dyDescent="0.25">
      <c r="A10" s="65" t="s">
        <v>27</v>
      </c>
      <c r="B10" s="62" t="s">
        <v>68</v>
      </c>
      <c r="C10" s="62" t="s">
        <v>7</v>
      </c>
      <c r="D10" s="62" t="s">
        <v>8</v>
      </c>
      <c r="F10" s="62" t="s">
        <v>77</v>
      </c>
      <c r="G10" s="62" t="s">
        <v>78</v>
      </c>
      <c r="H10" s="62" t="s">
        <v>5</v>
      </c>
      <c r="I10" s="62"/>
      <c r="J10" s="62"/>
      <c r="K10" s="62" t="s">
        <v>79</v>
      </c>
      <c r="L10" s="62" t="s">
        <v>80</v>
      </c>
      <c r="M10" s="62" t="s">
        <v>81</v>
      </c>
      <c r="N10" s="62"/>
      <c r="O10" s="62"/>
      <c r="P10" s="62" t="s">
        <v>4</v>
      </c>
      <c r="Q10" s="63"/>
      <c r="R10" s="62" t="s">
        <v>82</v>
      </c>
      <c r="S10" s="62"/>
      <c r="T10" s="62"/>
      <c r="U10" s="63"/>
      <c r="V10" s="62" t="s">
        <v>83</v>
      </c>
      <c r="W10" s="62"/>
      <c r="X10" s="62"/>
    </row>
    <row r="11" spans="1:24" s="12" customFormat="1" ht="75" customHeight="1" x14ac:dyDescent="0.25">
      <c r="A11" s="66"/>
      <c r="B11" s="62"/>
      <c r="C11" s="62"/>
      <c r="D11" s="62"/>
      <c r="F11" s="62"/>
      <c r="G11" s="62"/>
      <c r="H11" s="45" t="s">
        <v>9</v>
      </c>
      <c r="I11" s="45" t="s">
        <v>3</v>
      </c>
      <c r="J11" s="45" t="s">
        <v>0</v>
      </c>
      <c r="K11" s="62"/>
      <c r="L11" s="62"/>
      <c r="M11" s="45" t="s">
        <v>10</v>
      </c>
      <c r="N11" s="45" t="s">
        <v>10</v>
      </c>
      <c r="O11" s="45" t="s">
        <v>10</v>
      </c>
      <c r="P11" s="45" t="s">
        <v>11</v>
      </c>
      <c r="Q11" s="45" t="s">
        <v>12</v>
      </c>
      <c r="R11" s="45" t="s">
        <v>10</v>
      </c>
      <c r="S11" s="45" t="s">
        <v>10</v>
      </c>
      <c r="T11" s="45" t="s">
        <v>10</v>
      </c>
      <c r="U11" s="45" t="s">
        <v>10</v>
      </c>
      <c r="V11" s="45" t="s">
        <v>1</v>
      </c>
      <c r="W11" s="45" t="s">
        <v>1</v>
      </c>
      <c r="X11" s="45" t="s">
        <v>2</v>
      </c>
    </row>
    <row r="12" spans="1:24" s="12" customFormat="1" x14ac:dyDescent="0.25">
      <c r="A12" s="40">
        <v>1</v>
      </c>
      <c r="B12" s="29">
        <v>2</v>
      </c>
      <c r="C12" s="29">
        <v>3</v>
      </c>
      <c r="D12" s="29">
        <v>4</v>
      </c>
      <c r="F12" s="29">
        <v>5</v>
      </c>
      <c r="G12" s="29">
        <v>6</v>
      </c>
      <c r="H12" s="29">
        <v>7</v>
      </c>
      <c r="I12" s="29">
        <v>8</v>
      </c>
      <c r="J12" s="29">
        <v>8</v>
      </c>
      <c r="K12" s="29">
        <v>9</v>
      </c>
      <c r="L12" s="29">
        <v>10</v>
      </c>
      <c r="M12" s="29">
        <v>11</v>
      </c>
      <c r="N12" s="29">
        <v>12</v>
      </c>
      <c r="O12" s="29">
        <v>13</v>
      </c>
      <c r="P12" s="29">
        <v>14</v>
      </c>
      <c r="Q12" s="29">
        <v>15</v>
      </c>
      <c r="R12" s="29">
        <v>16</v>
      </c>
      <c r="S12" s="29">
        <v>17</v>
      </c>
      <c r="T12" s="29">
        <v>18</v>
      </c>
      <c r="U12" s="29">
        <v>19</v>
      </c>
      <c r="V12" s="29">
        <v>20</v>
      </c>
      <c r="W12" s="29">
        <v>21</v>
      </c>
      <c r="X12" s="29">
        <v>22</v>
      </c>
    </row>
    <row r="13" spans="1:24" s="13" customFormat="1" ht="37.5" hidden="1" customHeight="1" x14ac:dyDescent="0.25">
      <c r="A13" s="40" t="s">
        <v>13</v>
      </c>
      <c r="B13" s="30" t="s">
        <v>29</v>
      </c>
      <c r="C13" s="31" t="s">
        <v>31</v>
      </c>
      <c r="D13" s="32">
        <v>163622</v>
      </c>
      <c r="F13" s="33"/>
      <c r="G13" s="33"/>
      <c r="H13" s="34"/>
      <c r="I13" s="34"/>
      <c r="J13" s="34"/>
      <c r="K13" s="35"/>
      <c r="L13" s="34"/>
      <c r="M13" s="36"/>
      <c r="N13" s="36"/>
      <c r="O13" s="36"/>
      <c r="P13" s="36"/>
      <c r="Q13" s="36"/>
      <c r="R13" s="36"/>
      <c r="S13" s="36"/>
      <c r="T13" s="36"/>
      <c r="U13" s="36"/>
      <c r="V13" s="14"/>
      <c r="W13" s="14"/>
      <c r="X13" s="14"/>
    </row>
    <row r="14" spans="1:24" s="13" customFormat="1" ht="47.25" outlineLevel="1" x14ac:dyDescent="0.25">
      <c r="A14" s="40" t="s">
        <v>13</v>
      </c>
      <c r="B14" s="30" t="s">
        <v>30</v>
      </c>
      <c r="C14" s="31" t="s">
        <v>31</v>
      </c>
      <c r="D14" s="31">
        <f>E14/B52</f>
        <v>70978.499493996336</v>
      </c>
      <c r="E14" s="32">
        <v>79300</v>
      </c>
      <c r="F14" s="33"/>
      <c r="G14" s="33"/>
      <c r="H14" s="34"/>
      <c r="I14" s="34"/>
      <c r="J14" s="34"/>
      <c r="K14" s="35"/>
      <c r="L14" s="34"/>
      <c r="M14" s="36"/>
      <c r="N14" s="36"/>
      <c r="O14" s="36"/>
      <c r="P14" s="36"/>
      <c r="Q14" s="36"/>
      <c r="R14" s="36"/>
      <c r="S14" s="36"/>
      <c r="T14" s="36"/>
      <c r="U14" s="36"/>
      <c r="V14" s="14"/>
      <c r="W14" s="14"/>
      <c r="X14" s="14"/>
    </row>
    <row r="15" spans="1:24" s="13" customFormat="1" ht="47.25" outlineLevel="1" x14ac:dyDescent="0.25">
      <c r="A15" s="40" t="s">
        <v>6</v>
      </c>
      <c r="B15" s="30" t="s">
        <v>32</v>
      </c>
      <c r="C15" s="31" t="s">
        <v>31</v>
      </c>
      <c r="D15" s="31">
        <f>E15/B52</f>
        <v>23974.263668936845</v>
      </c>
      <c r="E15" s="32">
        <v>26785</v>
      </c>
      <c r="F15" s="33"/>
      <c r="G15" s="33"/>
      <c r="H15" s="34"/>
      <c r="I15" s="34"/>
      <c r="J15" s="34"/>
      <c r="K15" s="35"/>
      <c r="L15" s="34"/>
      <c r="M15" s="36"/>
      <c r="N15" s="36"/>
      <c r="O15" s="36"/>
      <c r="P15" s="36"/>
      <c r="Q15" s="36"/>
      <c r="R15" s="36"/>
      <c r="S15" s="36"/>
      <c r="T15" s="36"/>
      <c r="U15" s="36"/>
      <c r="V15" s="14"/>
      <c r="W15" s="14"/>
      <c r="X15" s="14"/>
    </row>
    <row r="16" spans="1:24" s="13" customFormat="1" ht="47.25" outlineLevel="1" x14ac:dyDescent="0.25">
      <c r="A16" s="40" t="s">
        <v>14</v>
      </c>
      <c r="B16" s="30" t="s">
        <v>33</v>
      </c>
      <c r="C16" s="31" t="s">
        <v>31</v>
      </c>
      <c r="D16" s="31">
        <f>E16/B52</f>
        <v>7876.5547988293529</v>
      </c>
      <c r="E16" s="32">
        <v>8800</v>
      </c>
      <c r="F16" s="33"/>
      <c r="G16" s="33"/>
      <c r="H16" s="34"/>
      <c r="I16" s="34"/>
      <c r="J16" s="34"/>
      <c r="K16" s="35"/>
      <c r="L16" s="34"/>
      <c r="M16" s="36"/>
      <c r="N16" s="36"/>
      <c r="O16" s="36"/>
      <c r="P16" s="36"/>
      <c r="Q16" s="36"/>
      <c r="R16" s="36"/>
      <c r="S16" s="36"/>
      <c r="T16" s="36"/>
      <c r="U16" s="36"/>
      <c r="V16" s="14"/>
      <c r="W16" s="14"/>
      <c r="X16" s="14"/>
    </row>
    <row r="17" spans="1:24" s="13" customFormat="1" ht="47.25" outlineLevel="1" x14ac:dyDescent="0.25">
      <c r="A17" s="40" t="s">
        <v>50</v>
      </c>
      <c r="B17" s="30" t="s">
        <v>34</v>
      </c>
      <c r="C17" s="31" t="s">
        <v>31</v>
      </c>
      <c r="D17" s="31">
        <f>E17/B52</f>
        <v>1145.6806980115423</v>
      </c>
      <c r="E17" s="32">
        <v>1280</v>
      </c>
      <c r="F17" s="33"/>
      <c r="G17" s="33"/>
      <c r="H17" s="34"/>
      <c r="I17" s="34"/>
      <c r="J17" s="34"/>
      <c r="K17" s="35"/>
      <c r="L17" s="34"/>
      <c r="M17" s="36"/>
      <c r="N17" s="36"/>
      <c r="O17" s="36"/>
      <c r="P17" s="36"/>
      <c r="Q17" s="36"/>
      <c r="R17" s="36"/>
      <c r="S17" s="36"/>
      <c r="T17" s="36"/>
      <c r="U17" s="36"/>
      <c r="V17" s="14"/>
      <c r="W17" s="14"/>
      <c r="X17" s="14"/>
    </row>
    <row r="18" spans="1:24" s="13" customFormat="1" ht="47.25" outlineLevel="1" x14ac:dyDescent="0.25">
      <c r="A18" s="40" t="s">
        <v>51</v>
      </c>
      <c r="B18" s="30" t="s">
        <v>35</v>
      </c>
      <c r="C18" s="31" t="s">
        <v>31</v>
      </c>
      <c r="D18" s="31">
        <f>E18/B52</f>
        <v>59647.001340225921</v>
      </c>
      <c r="E18" s="32">
        <v>66640</v>
      </c>
      <c r="F18" s="33"/>
      <c r="G18" s="33"/>
      <c r="H18" s="34"/>
      <c r="I18" s="34"/>
      <c r="J18" s="34"/>
      <c r="K18" s="35"/>
      <c r="L18" s="34"/>
      <c r="M18" s="36"/>
      <c r="N18" s="36"/>
      <c r="O18" s="36"/>
      <c r="P18" s="36"/>
      <c r="Q18" s="36"/>
      <c r="R18" s="36"/>
      <c r="S18" s="36"/>
      <c r="T18" s="36"/>
      <c r="U18" s="36"/>
      <c r="V18" s="14"/>
      <c r="W18" s="14"/>
      <c r="X18" s="14"/>
    </row>
    <row r="19" spans="1:24" s="13" customFormat="1" ht="47.25" x14ac:dyDescent="0.25">
      <c r="A19" s="40" t="s">
        <v>52</v>
      </c>
      <c r="B19" s="30" t="s">
        <v>36</v>
      </c>
      <c r="C19" s="31" t="s">
        <v>37</v>
      </c>
      <c r="D19" s="31">
        <v>49</v>
      </c>
      <c r="E19" s="32"/>
      <c r="F19" s="33"/>
      <c r="G19" s="33"/>
      <c r="H19" s="34"/>
      <c r="I19" s="34"/>
      <c r="J19" s="34"/>
      <c r="K19" s="35"/>
      <c r="L19" s="34"/>
      <c r="M19" s="36"/>
      <c r="N19" s="36"/>
      <c r="O19" s="36"/>
      <c r="P19" s="36"/>
      <c r="Q19" s="36"/>
      <c r="R19" s="36"/>
      <c r="S19" s="36"/>
      <c r="T19" s="36"/>
      <c r="U19" s="36"/>
      <c r="V19" s="14"/>
      <c r="W19" s="14"/>
      <c r="X19" s="14"/>
    </row>
    <row r="20" spans="1:24" s="13" customFormat="1" ht="47.25" outlineLevel="1" x14ac:dyDescent="0.25">
      <c r="A20" s="40" t="s">
        <v>53</v>
      </c>
      <c r="B20" s="30" t="s">
        <v>38</v>
      </c>
      <c r="C20" s="31" t="s">
        <v>37</v>
      </c>
      <c r="D20" s="31">
        <v>7</v>
      </c>
      <c r="E20" s="32"/>
      <c r="F20" s="33"/>
      <c r="G20" s="33"/>
      <c r="H20" s="34"/>
      <c r="I20" s="34"/>
      <c r="J20" s="34"/>
      <c r="K20" s="35"/>
      <c r="L20" s="34"/>
      <c r="M20" s="36"/>
      <c r="N20" s="36"/>
      <c r="O20" s="36"/>
      <c r="P20" s="36"/>
      <c r="Q20" s="36"/>
      <c r="R20" s="36"/>
      <c r="S20" s="36"/>
      <c r="T20" s="36"/>
      <c r="U20" s="36"/>
      <c r="V20" s="14"/>
      <c r="W20" s="14"/>
      <c r="X20" s="14"/>
    </row>
    <row r="21" spans="1:24" s="13" customFormat="1" ht="47.25" outlineLevel="1" x14ac:dyDescent="0.25">
      <c r="A21" s="40" t="s">
        <v>54</v>
      </c>
      <c r="B21" s="30" t="s">
        <v>39</v>
      </c>
      <c r="C21" s="31" t="s">
        <v>37</v>
      </c>
      <c r="D21" s="31">
        <v>1</v>
      </c>
      <c r="E21" s="32"/>
      <c r="F21" s="33"/>
      <c r="G21" s="33"/>
      <c r="H21" s="34"/>
      <c r="I21" s="34"/>
      <c r="J21" s="34"/>
      <c r="K21" s="35"/>
      <c r="L21" s="34"/>
      <c r="M21" s="36"/>
      <c r="N21" s="36"/>
      <c r="O21" s="36"/>
      <c r="P21" s="36"/>
      <c r="Q21" s="36"/>
      <c r="R21" s="36"/>
      <c r="S21" s="36"/>
      <c r="T21" s="36"/>
      <c r="U21" s="36"/>
      <c r="V21" s="14"/>
      <c r="W21" s="14"/>
      <c r="X21" s="14"/>
    </row>
    <row r="22" spans="1:24" s="13" customFormat="1" ht="47.25" x14ac:dyDescent="0.25">
      <c r="A22" s="40" t="s">
        <v>55</v>
      </c>
      <c r="B22" s="30" t="s">
        <v>40</v>
      </c>
      <c r="C22" s="31" t="s">
        <v>37</v>
      </c>
      <c r="D22" s="31">
        <v>10</v>
      </c>
      <c r="E22" s="32"/>
      <c r="F22" s="33"/>
      <c r="G22" s="33"/>
      <c r="H22" s="34"/>
      <c r="I22" s="34"/>
      <c r="J22" s="34"/>
      <c r="K22" s="35"/>
      <c r="L22" s="34"/>
      <c r="M22" s="36"/>
      <c r="N22" s="36"/>
      <c r="O22" s="36"/>
      <c r="P22" s="36"/>
      <c r="Q22" s="36"/>
      <c r="R22" s="36"/>
      <c r="S22" s="36"/>
      <c r="T22" s="36"/>
      <c r="U22" s="36"/>
      <c r="V22" s="14"/>
      <c r="W22" s="14"/>
      <c r="X22" s="14"/>
    </row>
    <row r="23" spans="1:24" s="13" customFormat="1" ht="47.25" outlineLevel="1" x14ac:dyDescent="0.25">
      <c r="A23" s="40" t="s">
        <v>56</v>
      </c>
      <c r="B23" s="30" t="s">
        <v>41</v>
      </c>
      <c r="C23" s="31" t="s">
        <v>37</v>
      </c>
      <c r="D23" s="31">
        <v>63</v>
      </c>
      <c r="E23" s="32"/>
      <c r="F23" s="33"/>
      <c r="G23" s="33"/>
      <c r="H23" s="34"/>
      <c r="I23" s="34"/>
      <c r="J23" s="34"/>
      <c r="K23" s="35"/>
      <c r="L23" s="34"/>
      <c r="M23" s="36"/>
      <c r="N23" s="36"/>
      <c r="O23" s="36"/>
      <c r="P23" s="36"/>
      <c r="Q23" s="36"/>
      <c r="R23" s="36"/>
      <c r="S23" s="36"/>
      <c r="T23" s="36"/>
      <c r="U23" s="36"/>
      <c r="V23" s="14"/>
      <c r="W23" s="14"/>
      <c r="X23" s="14"/>
    </row>
    <row r="24" spans="1:24" s="13" customFormat="1" ht="60.75" customHeight="1" outlineLevel="1" x14ac:dyDescent="0.25">
      <c r="A24" s="40" t="s">
        <v>57</v>
      </c>
      <c r="B24" s="30" t="s">
        <v>64</v>
      </c>
      <c r="C24" s="31" t="s">
        <v>42</v>
      </c>
      <c r="D24" s="31">
        <v>1232</v>
      </c>
      <c r="E24" s="32"/>
      <c r="F24" s="33"/>
      <c r="G24" s="33"/>
      <c r="H24" s="34"/>
      <c r="I24" s="34"/>
      <c r="J24" s="34"/>
      <c r="K24" s="35"/>
      <c r="L24" s="34"/>
      <c r="M24" s="36"/>
      <c r="N24" s="36"/>
      <c r="O24" s="36"/>
      <c r="P24" s="36"/>
      <c r="Q24" s="36"/>
      <c r="R24" s="36"/>
      <c r="S24" s="36"/>
      <c r="T24" s="36"/>
      <c r="U24" s="36"/>
      <c r="V24" s="14"/>
      <c r="W24" s="14"/>
      <c r="X24" s="14"/>
    </row>
    <row r="25" spans="1:24" s="13" customFormat="1" ht="47.25" outlineLevel="1" x14ac:dyDescent="0.25">
      <c r="A25" s="40" t="s">
        <v>66</v>
      </c>
      <c r="B25" s="30" t="s">
        <v>63</v>
      </c>
      <c r="C25" s="31" t="s">
        <v>43</v>
      </c>
      <c r="D25" s="31">
        <f>174*174</f>
        <v>30276</v>
      </c>
      <c r="E25" s="32"/>
      <c r="F25" s="33"/>
      <c r="G25" s="33"/>
      <c r="H25" s="34"/>
      <c r="I25" s="34"/>
      <c r="J25" s="34"/>
      <c r="K25" s="35"/>
      <c r="L25" s="34"/>
      <c r="M25" s="36"/>
      <c r="N25" s="36"/>
      <c r="O25" s="36"/>
      <c r="P25" s="36"/>
      <c r="Q25" s="36"/>
      <c r="R25" s="36"/>
      <c r="S25" s="36"/>
      <c r="T25" s="36"/>
      <c r="U25" s="36"/>
      <c r="V25" s="14"/>
      <c r="W25" s="14"/>
      <c r="X25" s="14"/>
    </row>
    <row r="26" spans="1:24" s="13" customFormat="1" ht="47.25" outlineLevel="1" x14ac:dyDescent="0.25">
      <c r="A26" s="40" t="s">
        <v>67</v>
      </c>
      <c r="B26" s="30" t="s">
        <v>44</v>
      </c>
      <c r="C26" s="31" t="s">
        <v>47</v>
      </c>
      <c r="D26" s="31">
        <v>13</v>
      </c>
      <c r="E26" s="32"/>
      <c r="F26" s="33"/>
      <c r="G26" s="33"/>
      <c r="H26" s="34"/>
      <c r="I26" s="34"/>
      <c r="J26" s="34"/>
      <c r="K26" s="35"/>
      <c r="L26" s="34"/>
      <c r="M26" s="36"/>
      <c r="N26" s="36"/>
      <c r="O26" s="36"/>
      <c r="P26" s="36"/>
      <c r="Q26" s="36"/>
      <c r="R26" s="36"/>
      <c r="S26" s="36"/>
      <c r="T26" s="36"/>
      <c r="U26" s="36"/>
      <c r="V26" s="14"/>
      <c r="W26" s="14"/>
      <c r="X26" s="14"/>
    </row>
    <row r="27" spans="1:24" s="13" customFormat="1" ht="47.25" outlineLevel="1" x14ac:dyDescent="0.25">
      <c r="A27" s="40" t="s">
        <v>58</v>
      </c>
      <c r="B27" s="30" t="s">
        <v>45</v>
      </c>
      <c r="C27" s="31" t="s">
        <v>47</v>
      </c>
      <c r="D27" s="31">
        <v>31</v>
      </c>
      <c r="E27" s="32"/>
      <c r="F27" s="33"/>
      <c r="G27" s="33"/>
      <c r="H27" s="34"/>
      <c r="I27" s="34"/>
      <c r="J27" s="34"/>
      <c r="K27" s="35"/>
      <c r="L27" s="34"/>
      <c r="M27" s="36"/>
      <c r="N27" s="36"/>
      <c r="O27" s="36"/>
      <c r="P27" s="36"/>
      <c r="Q27" s="36"/>
      <c r="R27" s="36"/>
      <c r="S27" s="36"/>
      <c r="T27" s="36"/>
      <c r="U27" s="36"/>
      <c r="V27" s="14"/>
      <c r="W27" s="14"/>
      <c r="X27" s="14"/>
    </row>
    <row r="28" spans="1:24" s="13" customFormat="1" ht="47.25" outlineLevel="1" x14ac:dyDescent="0.25">
      <c r="A28" s="40" t="s">
        <v>69</v>
      </c>
      <c r="B28" s="30" t="s">
        <v>46</v>
      </c>
      <c r="C28" s="31" t="s">
        <v>47</v>
      </c>
      <c r="D28" s="31">
        <v>63</v>
      </c>
      <c r="E28" s="32"/>
      <c r="F28" s="33"/>
      <c r="G28" s="33"/>
      <c r="H28" s="34"/>
      <c r="I28" s="34"/>
      <c r="J28" s="34"/>
      <c r="K28" s="35"/>
      <c r="L28" s="34"/>
      <c r="M28" s="36"/>
      <c r="N28" s="36"/>
      <c r="O28" s="36"/>
      <c r="P28" s="36"/>
      <c r="Q28" s="36"/>
      <c r="R28" s="36"/>
      <c r="S28" s="36"/>
      <c r="T28" s="36"/>
      <c r="U28" s="36"/>
      <c r="V28" s="14"/>
      <c r="W28" s="14"/>
      <c r="X28" s="14"/>
    </row>
    <row r="29" spans="1:24" s="13" customFormat="1" ht="78.75" outlineLevel="1" x14ac:dyDescent="0.25">
      <c r="A29" s="40" t="s">
        <v>70</v>
      </c>
      <c r="B29" s="30" t="s">
        <v>65</v>
      </c>
      <c r="C29" s="31" t="s">
        <v>62</v>
      </c>
      <c r="D29" s="31">
        <v>449</v>
      </c>
      <c r="E29" s="32"/>
      <c r="F29" s="33"/>
      <c r="G29" s="33"/>
      <c r="H29" s="34"/>
      <c r="I29" s="34"/>
      <c r="J29" s="34"/>
      <c r="K29" s="35"/>
      <c r="L29" s="34"/>
      <c r="M29" s="36"/>
      <c r="N29" s="36"/>
      <c r="O29" s="36"/>
      <c r="P29" s="36"/>
      <c r="Q29" s="36"/>
      <c r="R29" s="36"/>
      <c r="S29" s="36"/>
      <c r="T29" s="36"/>
      <c r="U29" s="36"/>
      <c r="V29" s="14"/>
      <c r="W29" s="14"/>
      <c r="X29" s="14"/>
    </row>
    <row r="30" spans="1:24" s="13" customFormat="1" ht="31.5" outlineLevel="1" x14ac:dyDescent="0.25">
      <c r="A30" s="40" t="s">
        <v>59</v>
      </c>
      <c r="B30" s="30" t="s">
        <v>48</v>
      </c>
      <c r="C30" s="31" t="s">
        <v>49</v>
      </c>
      <c r="D30" s="31">
        <v>7</v>
      </c>
      <c r="E30" s="32"/>
      <c r="F30" s="33"/>
      <c r="G30" s="33"/>
      <c r="H30" s="34"/>
      <c r="I30" s="34"/>
      <c r="J30" s="34"/>
      <c r="K30" s="35"/>
      <c r="L30" s="34"/>
      <c r="M30" s="36"/>
      <c r="N30" s="36"/>
      <c r="O30" s="36"/>
      <c r="P30" s="36"/>
      <c r="Q30" s="36"/>
      <c r="R30" s="36"/>
      <c r="S30" s="36"/>
      <c r="T30" s="36"/>
      <c r="U30" s="36"/>
      <c r="V30" s="14"/>
      <c r="W30" s="14"/>
      <c r="X30" s="14"/>
    </row>
    <row r="31" spans="1:24" s="13" customFormat="1" ht="47.25" outlineLevel="1" x14ac:dyDescent="0.25">
      <c r="A31" s="40" t="s">
        <v>60</v>
      </c>
      <c r="B31" s="30" t="s">
        <v>61</v>
      </c>
      <c r="C31" s="31" t="s">
        <v>62</v>
      </c>
      <c r="D31" s="31">
        <v>1</v>
      </c>
      <c r="E31" s="32"/>
      <c r="F31" s="33"/>
      <c r="G31" s="33"/>
      <c r="H31" s="34"/>
      <c r="I31" s="34"/>
      <c r="J31" s="34"/>
      <c r="K31" s="35"/>
      <c r="L31" s="34"/>
      <c r="M31" s="36"/>
      <c r="N31" s="36"/>
      <c r="O31" s="36"/>
      <c r="P31" s="36"/>
      <c r="Q31" s="36"/>
      <c r="R31" s="36"/>
      <c r="S31" s="36"/>
      <c r="T31" s="36"/>
      <c r="U31" s="36"/>
      <c r="V31" s="14"/>
      <c r="W31" s="14"/>
      <c r="X31" s="14"/>
    </row>
    <row r="32" spans="1:24" s="13" customFormat="1" outlineLevel="1" x14ac:dyDescent="0.25">
      <c r="B32" s="37" t="s">
        <v>76</v>
      </c>
      <c r="E32" s="32"/>
      <c r="F32" s="33"/>
      <c r="G32" s="33"/>
      <c r="H32" s="34"/>
      <c r="I32" s="34"/>
      <c r="J32" s="34"/>
      <c r="K32" s="35"/>
      <c r="L32" s="34"/>
      <c r="M32" s="36"/>
      <c r="N32" s="36"/>
      <c r="O32" s="36"/>
      <c r="P32" s="36"/>
      <c r="Q32" s="36"/>
      <c r="R32" s="36"/>
      <c r="S32" s="36"/>
      <c r="T32" s="36"/>
      <c r="U32" s="36"/>
      <c r="V32" s="14"/>
      <c r="W32" s="14"/>
      <c r="X32" s="14"/>
    </row>
    <row r="33" spans="1:34" s="13" customFormat="1" outlineLevel="1" x14ac:dyDescent="0.25">
      <c r="A33" s="40" t="s">
        <v>73</v>
      </c>
      <c r="B33" s="30" t="s">
        <v>71</v>
      </c>
      <c r="C33" s="31" t="s">
        <v>72</v>
      </c>
      <c r="D33" s="31">
        <v>1</v>
      </c>
      <c r="E33" s="32"/>
      <c r="F33" s="33"/>
      <c r="G33" s="33"/>
      <c r="H33" s="34"/>
      <c r="I33" s="34"/>
      <c r="J33" s="34"/>
      <c r="K33" s="35"/>
      <c r="L33" s="34"/>
      <c r="M33" s="36"/>
      <c r="N33" s="36"/>
      <c r="O33" s="36"/>
      <c r="P33" s="36"/>
      <c r="Q33" s="36"/>
      <c r="R33" s="36"/>
      <c r="S33" s="36"/>
      <c r="T33" s="36"/>
      <c r="U33" s="36"/>
      <c r="V33" s="14"/>
      <c r="W33" s="14"/>
      <c r="X33" s="14"/>
    </row>
    <row r="34" spans="1:34" s="13" customFormat="1" outlineLevel="1" x14ac:dyDescent="0.25">
      <c r="A34" s="40"/>
      <c r="B34" s="30"/>
      <c r="C34" s="31"/>
      <c r="D34" s="31"/>
      <c r="E34" s="32"/>
      <c r="F34" s="33"/>
      <c r="G34" s="33"/>
      <c r="H34" s="34"/>
      <c r="I34" s="34"/>
      <c r="J34" s="34"/>
      <c r="K34" s="35"/>
      <c r="L34" s="34"/>
      <c r="M34" s="36"/>
      <c r="N34" s="36"/>
      <c r="O34" s="36"/>
      <c r="P34" s="36"/>
      <c r="Q34" s="36"/>
      <c r="R34" s="36"/>
      <c r="S34" s="36"/>
      <c r="T34" s="36"/>
      <c r="U34" s="36"/>
      <c r="V34" s="14"/>
      <c r="W34" s="14"/>
      <c r="X34" s="14"/>
    </row>
    <row r="35" spans="1:34" s="14" customFormat="1" ht="19.5" customHeight="1" x14ac:dyDescent="0.25">
      <c r="A35" s="41"/>
      <c r="B35" s="37" t="s">
        <v>74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8"/>
      <c r="Z35" s="25"/>
      <c r="AA35" s="25"/>
      <c r="AB35" s="25"/>
      <c r="AC35" s="25"/>
      <c r="AD35" s="25"/>
      <c r="AE35" s="25"/>
      <c r="AF35" s="25"/>
      <c r="AG35" s="27"/>
      <c r="AH35" s="27"/>
    </row>
    <row r="36" spans="1:34" s="14" customFormat="1" ht="18" customHeight="1" x14ac:dyDescent="0.25">
      <c r="A36" s="41"/>
      <c r="B36" s="37" t="s">
        <v>75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8"/>
      <c r="Z36" s="25"/>
      <c r="AA36" s="25"/>
      <c r="AB36" s="25"/>
      <c r="AC36" s="25"/>
      <c r="AD36" s="25"/>
      <c r="AE36" s="25"/>
      <c r="AF36" s="25"/>
      <c r="AG36" s="25"/>
      <c r="AH36" s="25"/>
    </row>
    <row r="37" spans="1:34" s="14" customFormat="1" ht="17.25" customHeight="1" x14ac:dyDescent="0.25">
      <c r="A37" s="41"/>
      <c r="B37" s="37" t="s">
        <v>26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6"/>
      <c r="V37" s="26"/>
      <c r="W37" s="25"/>
      <c r="X37" s="25"/>
      <c r="Y37" s="28"/>
      <c r="Z37" s="25"/>
      <c r="AA37" s="25"/>
      <c r="AB37" s="25"/>
      <c r="AC37" s="25"/>
      <c r="AD37" s="25"/>
      <c r="AE37" s="25"/>
      <c r="AF37" s="25"/>
      <c r="AG37" s="25"/>
      <c r="AH37" s="25"/>
    </row>
    <row r="38" spans="1:34" s="13" customFormat="1" ht="16.5" customHeight="1" x14ac:dyDescent="0.25">
      <c r="A38" s="42"/>
      <c r="B38" s="15"/>
      <c r="C38" s="16"/>
      <c r="D38" s="16"/>
      <c r="E38" s="17"/>
      <c r="F38" s="18"/>
      <c r="G38" s="18"/>
    </row>
    <row r="39" spans="1:34" s="19" customFormat="1" ht="17.25" customHeight="1" x14ac:dyDescent="0.25">
      <c r="A39" s="43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</row>
    <row r="40" spans="1:34" s="19" customFormat="1" ht="19.5" customHeight="1" x14ac:dyDescent="0.25">
      <c r="A40" s="44"/>
      <c r="B40" s="24"/>
      <c r="C40" s="24"/>
      <c r="D40" s="24"/>
      <c r="E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</row>
    <row r="41" spans="1:34" s="48" customFormat="1" ht="19.5" customHeight="1" x14ac:dyDescent="0.25">
      <c r="A41" s="46"/>
      <c r="B41" s="47" t="s">
        <v>20</v>
      </c>
      <c r="C41" s="20"/>
      <c r="D41" s="20"/>
      <c r="E41" s="20"/>
      <c r="F41" s="21"/>
      <c r="G41" s="22"/>
      <c r="H41" s="20"/>
      <c r="I41" s="20"/>
      <c r="J41" s="20"/>
      <c r="K41" s="47" t="s">
        <v>21</v>
      </c>
      <c r="O41" s="49"/>
    </row>
    <row r="42" spans="1:34" s="48" customFormat="1" ht="18" customHeight="1" x14ac:dyDescent="0.25">
      <c r="A42" s="46"/>
      <c r="B42" s="22"/>
      <c r="C42" s="22"/>
      <c r="D42" s="22"/>
      <c r="E42" s="22"/>
      <c r="F42" s="50"/>
      <c r="G42" s="22"/>
      <c r="H42" s="20"/>
      <c r="I42" s="20"/>
      <c r="J42" s="20"/>
      <c r="K42" s="22"/>
      <c r="O42" s="49"/>
    </row>
    <row r="43" spans="1:34" s="48" customFormat="1" ht="17.25" customHeight="1" x14ac:dyDescent="0.25">
      <c r="A43" s="51"/>
      <c r="B43" s="52" t="s">
        <v>22</v>
      </c>
      <c r="C43" s="53"/>
      <c r="D43" s="53"/>
      <c r="E43" s="53"/>
      <c r="F43" s="54"/>
      <c r="G43" s="52"/>
      <c r="H43" s="53"/>
      <c r="I43" s="53"/>
      <c r="J43" s="53"/>
      <c r="K43" s="52" t="s">
        <v>22</v>
      </c>
      <c r="O43" s="52"/>
    </row>
    <row r="44" spans="1:34" s="48" customFormat="1" ht="20.25" customHeight="1" x14ac:dyDescent="0.25">
      <c r="A44" s="46"/>
      <c r="B44" s="55"/>
      <c r="C44" s="20"/>
      <c r="D44" s="20"/>
      <c r="E44" s="20"/>
      <c r="F44" s="21"/>
      <c r="G44" s="22"/>
      <c r="H44" s="20"/>
      <c r="I44" s="20"/>
      <c r="J44" s="20"/>
      <c r="K44" s="55"/>
      <c r="O44" s="49"/>
    </row>
    <row r="45" spans="1:34" s="48" customFormat="1" ht="20.25" customHeight="1" x14ac:dyDescent="0.25">
      <c r="A45" s="46"/>
      <c r="B45" s="20" t="s">
        <v>23</v>
      </c>
      <c r="C45" s="20"/>
      <c r="D45" s="20"/>
      <c r="E45" s="20"/>
      <c r="F45" s="21"/>
      <c r="G45" s="22"/>
      <c r="H45" s="49"/>
      <c r="I45" s="49"/>
      <c r="J45" s="49"/>
      <c r="K45" s="20" t="s">
        <v>23</v>
      </c>
      <c r="O45" s="20"/>
    </row>
    <row r="46" spans="1:34" s="48" customFormat="1" ht="16.5" customHeight="1" x14ac:dyDescent="0.25">
      <c r="A46" s="46"/>
      <c r="B46" s="56" t="s">
        <v>24</v>
      </c>
      <c r="C46" s="20"/>
      <c r="D46" s="20"/>
      <c r="E46" s="20"/>
      <c r="F46" s="21"/>
      <c r="G46" s="22"/>
      <c r="H46" s="49"/>
      <c r="I46" s="49"/>
      <c r="J46" s="49"/>
      <c r="K46" s="56" t="s">
        <v>24</v>
      </c>
      <c r="L46" s="23"/>
      <c r="M46" s="23"/>
      <c r="N46" s="23"/>
      <c r="O46" s="49"/>
    </row>
    <row r="50" spans="2:2" x14ac:dyDescent="0.25">
      <c r="B50" s="38">
        <f>SUM(E14:E18)</f>
        <v>182805</v>
      </c>
    </row>
    <row r="52" spans="2:2" x14ac:dyDescent="0.25">
      <c r="B52" s="24">
        <f>B50/D13</f>
        <v>1.1172397354878929</v>
      </c>
    </row>
  </sheetData>
  <mergeCells count="16">
    <mergeCell ref="B39:S39"/>
    <mergeCell ref="A8:X8"/>
    <mergeCell ref="B10:B11"/>
    <mergeCell ref="C10:C11"/>
    <mergeCell ref="D10:D11"/>
    <mergeCell ref="F10:F11"/>
    <mergeCell ref="G10:G11"/>
    <mergeCell ref="H10:J10"/>
    <mergeCell ref="K10:K11"/>
    <mergeCell ref="L10:L11"/>
    <mergeCell ref="M10:O10"/>
    <mergeCell ref="P10:Q10"/>
    <mergeCell ref="R10:U10"/>
    <mergeCell ref="V10:X10"/>
    <mergeCell ref="A9:X9"/>
    <mergeCell ref="A10:A11"/>
  </mergeCells>
  <printOptions horizontalCentered="1"/>
  <pageMargins left="0.78740157480314965" right="0.19685039370078741" top="0.19685039370078741" bottom="0.19685039370078741" header="0.31496062992125984" footer="0.31496062992125984"/>
  <pageSetup paperSize="8" scale="59" fitToHeight="5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Stolyar Vadim</cp:lastModifiedBy>
  <cp:lastPrinted>2013-05-23T09:15:08Z</cp:lastPrinted>
  <dcterms:created xsi:type="dcterms:W3CDTF">2012-07-04T11:32:52Z</dcterms:created>
  <dcterms:modified xsi:type="dcterms:W3CDTF">2014-07-09T04:05:14Z</dcterms:modified>
</cp:coreProperties>
</file>